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brisk\Documents\1Bus\4 Szolgaltatas - uzleteles\0 Vetaneszt kepzesek\1.2 letoltheto anyag\1 szamadatok\"/>
    </mc:Choice>
  </mc:AlternateContent>
  <xr:revisionPtr revIDLastSave="0" documentId="13_ncr:1_{C0ECA4C5-254E-495E-9546-87C16E815907}" xr6:coauthVersionLast="47" xr6:coauthVersionMax="47" xr10:uidLastSave="{00000000-0000-0000-0000-000000000000}"/>
  <bookViews>
    <workbookView xWindow="-96" yWindow="-96" windowWidth="23232" windowHeight="11934" activeTab="1" xr2:uid="{FDFCA689-80DC-4C71-B0D9-3AD55FD0BD78}"/>
  </bookViews>
  <sheets>
    <sheet name="Számolás" sheetId="1" r:id="rId1"/>
    <sheet name="CRI kalkulá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D9" i="2"/>
  <c r="E9" i="2" s="1"/>
  <c r="E12" i="2" s="1"/>
  <c r="D10" i="2"/>
  <c r="E10" i="2"/>
  <c r="D11" i="2"/>
  <c r="E11" i="2"/>
  <c r="C4" i="1" l="1"/>
  <c r="E4" i="1"/>
  <c r="C5" i="1"/>
  <c r="E5" i="1"/>
  <c r="C6" i="1"/>
  <c r="E6" i="1" s="1"/>
  <c r="C7" i="1"/>
  <c r="E7" i="1"/>
  <c r="C8" i="1"/>
  <c r="E8" i="1"/>
  <c r="C9" i="1"/>
  <c r="E9" i="1" s="1"/>
  <c r="C10" i="1"/>
  <c r="E10" i="1"/>
  <c r="C11" i="1"/>
  <c r="E11" i="1"/>
  <c r="C12" i="1"/>
  <c r="E12" i="1" s="1"/>
  <c r="C13" i="1"/>
  <c r="E13" i="1"/>
  <c r="C14" i="1"/>
  <c r="E14" i="1"/>
  <c r="C15" i="1"/>
  <c r="E15" i="1" s="1"/>
  <c r="C16" i="1"/>
  <c r="E16" i="1"/>
  <c r="C17" i="1"/>
  <c r="E17" i="1"/>
  <c r="C18" i="1"/>
  <c r="E18" i="1" s="1"/>
  <c r="C19" i="1"/>
  <c r="E19" i="1"/>
  <c r="C20" i="1"/>
  <c r="E20" i="1"/>
</calcChain>
</file>

<file path=xl/sharedStrings.xml><?xml version="1.0" encoding="utf-8"?>
<sst xmlns="http://schemas.openxmlformats.org/spreadsheetml/2006/main" count="48" uniqueCount="37">
  <si>
    <t>Ketamin</t>
  </si>
  <si>
    <t>Alfaxalon</t>
  </si>
  <si>
    <t>Etomidát</t>
  </si>
  <si>
    <t>Propofol</t>
  </si>
  <si>
    <t>Butorfanol</t>
  </si>
  <si>
    <t>Buprenorfin</t>
  </si>
  <si>
    <t>Fentanil</t>
  </si>
  <si>
    <t>Methadon</t>
  </si>
  <si>
    <t>Morfin</t>
  </si>
  <si>
    <t>Midazolam</t>
  </si>
  <si>
    <t>10 szeresére hígított oldat (az eredeti 10 mg/ml volt)</t>
  </si>
  <si>
    <t>Acepromazin</t>
  </si>
  <si>
    <t>Dexmedetomidin</t>
  </si>
  <si>
    <t>100 szorosára hígított oldat (10 ml-hez adjunk 0,1 ml-t)</t>
  </si>
  <si>
    <t>Atropin</t>
  </si>
  <si>
    <t>Térfogat (ml)</t>
  </si>
  <si>
    <t>Koncentráció (mg/ml)</t>
  </si>
  <si>
    <t>Mennyiség (mg)</t>
  </si>
  <si>
    <t>Adag (mg/kg)</t>
  </si>
  <si>
    <t>Gyógyszer</t>
  </si>
  <si>
    <t>Ide más tömeget is beírhatsz.</t>
  </si>
  <si>
    <t>Testömeg</t>
  </si>
  <si>
    <t>Infúzió (pl. Ringer)</t>
  </si>
  <si>
    <t>Lidokain</t>
  </si>
  <si>
    <t>Bemérendő térfogat (ml)</t>
  </si>
  <si>
    <t>ml/kg/óra</t>
  </si>
  <si>
    <t>Adagolási ráta (mg/kg/óra)</t>
  </si>
  <si>
    <t>Eredeti koncentráció (mg/ml)</t>
  </si>
  <si>
    <t>Eredmény, ezt a mezőt se változtasd.</t>
  </si>
  <si>
    <t>Számolási mező, ezt ne változtasd.</t>
  </si>
  <si>
    <t>Óra/kg</t>
  </si>
  <si>
    <t>Adagolási időtartam:</t>
  </si>
  <si>
    <t>Adatbeviteli mező, változtathatod igányeid szerint.</t>
  </si>
  <si>
    <t>Tervezet infúziós ráta:</t>
  </si>
  <si>
    <t xml:space="preserve">Érdemes a NaCl helyett a paciens saját fenntartó oldatát használni, pl Ringer, esetleg kalium kiegeszítéssel, ha napokon át kapja. Feltéve, hogy kémiai inkompatibilitás nincs. </t>
  </si>
  <si>
    <t>ml</t>
  </si>
  <si>
    <t>Teljes infúzió mennyiség: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</si>
</sst>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\ &quot;ml&quot;"/>
    <numFmt numFmtId="165" formatCode="0.00\ &quot;mg/ml&quot;"/>
    <numFmt numFmtId="166" formatCode="0.0\ &quot;mg&quot;"/>
    <numFmt numFmtId="167" formatCode="0.0000\ &quot;mg/kg&quot;"/>
    <numFmt numFmtId="168" formatCode="0.0\ &quot;kg&quot;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0" fontId="0" fillId="0" borderId="2" xfId="0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164" fontId="3" fillId="2" borderId="3" xfId="0" applyNumberFormat="1" applyFont="1" applyFill="1" applyBorder="1"/>
    <xf numFmtId="2" fontId="1" fillId="2" borderId="0" xfId="0" applyNumberFormat="1" applyFont="1" applyFill="1"/>
    <xf numFmtId="0" fontId="0" fillId="4" borderId="1" xfId="0" applyFill="1" applyBorder="1"/>
    <xf numFmtId="168" fontId="4" fillId="4" borderId="0" xfId="0" applyNumberFormat="1" applyFont="1" applyFill="1"/>
    <xf numFmtId="0" fontId="0" fillId="3" borderId="1" xfId="0" applyFill="1" applyBorder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15</xdr:row>
      <xdr:rowOff>57150</xdr:rowOff>
    </xdr:from>
    <xdr:ext cx="2575560" cy="939341"/>
    <xdr:pic>
      <xdr:nvPicPr>
        <xdr:cNvPr id="2" name="Picture 1">
          <a:extLst>
            <a:ext uri="{FF2B5EF4-FFF2-40B4-BE49-F238E27FC236}">
              <a16:creationId xmlns:a16="http://schemas.microsoft.com/office/drawing/2014/main" id="{670F2ED7-20AF-4475-B166-C3587C8A0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2800350"/>
          <a:ext cx="2575560" cy="9393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49E5-013A-4C3A-9F34-25D956DD6AD0}">
  <dimension ref="A1:H40"/>
  <sheetViews>
    <sheetView workbookViewId="0">
      <selection activeCell="B1" sqref="B1"/>
    </sheetView>
  </sheetViews>
  <sheetFormatPr defaultRowHeight="14.4" x14ac:dyDescent="0.55000000000000004"/>
  <cols>
    <col min="1" max="1" width="15" bestFit="1" customWidth="1"/>
    <col min="2" max="2" width="14.7890625" customWidth="1"/>
    <col min="3" max="3" width="15" customWidth="1"/>
    <col min="4" max="4" width="18.5234375" bestFit="1" customWidth="1"/>
    <col min="5" max="5" width="11.3125" bestFit="1" customWidth="1"/>
    <col min="6" max="6" width="46.20703125" bestFit="1" customWidth="1"/>
  </cols>
  <sheetData>
    <row r="1" spans="1:8" ht="20.399999999999999" x14ac:dyDescent="0.75">
      <c r="A1" s="6" t="s">
        <v>21</v>
      </c>
      <c r="B1" s="18">
        <v>10</v>
      </c>
      <c r="C1" t="s">
        <v>20</v>
      </c>
      <c r="E1" s="1"/>
      <c r="G1" s="11"/>
      <c r="H1" t="s">
        <v>32</v>
      </c>
    </row>
    <row r="2" spans="1:8" x14ac:dyDescent="0.55000000000000004">
      <c r="E2" s="1"/>
      <c r="G2" s="10"/>
      <c r="H2" t="s">
        <v>29</v>
      </c>
    </row>
    <row r="3" spans="1:8" ht="14.7" thickBot="1" x14ac:dyDescent="0.6">
      <c r="A3" s="8" t="s">
        <v>19</v>
      </c>
      <c r="B3" s="7" t="s">
        <v>18</v>
      </c>
      <c r="C3" s="7" t="s">
        <v>17</v>
      </c>
      <c r="D3" s="7" t="s">
        <v>16</v>
      </c>
      <c r="E3" s="15" t="s">
        <v>15</v>
      </c>
      <c r="F3" s="6"/>
      <c r="G3" s="14"/>
      <c r="H3" t="s">
        <v>28</v>
      </c>
    </row>
    <row r="4" spans="1:8" x14ac:dyDescent="0.55000000000000004">
      <c r="A4" s="5" t="s">
        <v>14</v>
      </c>
      <c r="B4" s="17">
        <v>0.01</v>
      </c>
      <c r="C4" s="19">
        <f t="shared" ref="C4:C20" si="0">B4*$B$1</f>
        <v>0.1</v>
      </c>
      <c r="D4" s="17">
        <v>1</v>
      </c>
      <c r="E4" s="9">
        <f t="shared" ref="E4:E20" si="1">C4/D4</f>
        <v>0.1</v>
      </c>
    </row>
    <row r="5" spans="1:8" x14ac:dyDescent="0.55000000000000004">
      <c r="A5" s="5" t="s">
        <v>14</v>
      </c>
      <c r="B5" s="17">
        <v>0.04</v>
      </c>
      <c r="C5" s="19">
        <f t="shared" si="0"/>
        <v>0.4</v>
      </c>
      <c r="D5" s="17">
        <v>1</v>
      </c>
      <c r="E5" s="9">
        <f t="shared" si="1"/>
        <v>0.4</v>
      </c>
    </row>
    <row r="6" spans="1:8" x14ac:dyDescent="0.55000000000000004">
      <c r="A6" s="5" t="s">
        <v>12</v>
      </c>
      <c r="B6" s="17">
        <v>5.0000000000000001E-4</v>
      </c>
      <c r="C6" s="19">
        <f t="shared" si="0"/>
        <v>5.0000000000000001E-3</v>
      </c>
      <c r="D6" s="17">
        <v>5.0000000000000001E-3</v>
      </c>
      <c r="E6" s="9">
        <f t="shared" si="1"/>
        <v>1</v>
      </c>
      <c r="F6" t="s">
        <v>13</v>
      </c>
    </row>
    <row r="7" spans="1:8" x14ac:dyDescent="0.55000000000000004">
      <c r="A7" s="5" t="s">
        <v>12</v>
      </c>
      <c r="B7" s="17">
        <v>3.0000000000000001E-3</v>
      </c>
      <c r="C7" s="19">
        <f t="shared" si="0"/>
        <v>0.03</v>
      </c>
      <c r="D7" s="17">
        <v>0.5</v>
      </c>
      <c r="E7" s="9">
        <f t="shared" si="1"/>
        <v>0.06</v>
      </c>
    </row>
    <row r="8" spans="1:8" x14ac:dyDescent="0.55000000000000004">
      <c r="A8" s="5" t="s">
        <v>11</v>
      </c>
      <c r="B8" s="17">
        <v>0.01</v>
      </c>
      <c r="C8" s="19">
        <f t="shared" si="0"/>
        <v>0.1</v>
      </c>
      <c r="D8" s="17">
        <v>1</v>
      </c>
      <c r="E8" s="9">
        <f t="shared" si="1"/>
        <v>0.1</v>
      </c>
      <c r="F8" t="s">
        <v>10</v>
      </c>
    </row>
    <row r="9" spans="1:8" x14ac:dyDescent="0.55000000000000004">
      <c r="A9" s="5" t="s">
        <v>9</v>
      </c>
      <c r="B9" s="17">
        <v>0.1</v>
      </c>
      <c r="C9" s="19">
        <f t="shared" si="0"/>
        <v>1</v>
      </c>
      <c r="D9" s="17">
        <v>5</v>
      </c>
      <c r="E9" s="9">
        <f t="shared" si="1"/>
        <v>0.2</v>
      </c>
    </row>
    <row r="10" spans="1:8" x14ac:dyDescent="0.55000000000000004">
      <c r="A10" s="5" t="s">
        <v>8</v>
      </c>
      <c r="B10" s="17">
        <v>0.2</v>
      </c>
      <c r="C10" s="19">
        <f t="shared" si="0"/>
        <v>2</v>
      </c>
      <c r="D10" s="17">
        <v>10</v>
      </c>
      <c r="E10" s="9">
        <f t="shared" si="1"/>
        <v>0.2</v>
      </c>
    </row>
    <row r="11" spans="1:8" x14ac:dyDescent="0.55000000000000004">
      <c r="A11" s="5" t="s">
        <v>7</v>
      </c>
      <c r="B11" s="17">
        <v>0.1</v>
      </c>
      <c r="C11" s="19">
        <f t="shared" si="0"/>
        <v>1</v>
      </c>
      <c r="D11" s="17">
        <v>10</v>
      </c>
      <c r="E11" s="9">
        <f t="shared" si="1"/>
        <v>0.1</v>
      </c>
    </row>
    <row r="12" spans="1:8" x14ac:dyDescent="0.55000000000000004">
      <c r="A12" s="5" t="s">
        <v>6</v>
      </c>
      <c r="B12" s="17">
        <v>5.0000000000000001E-3</v>
      </c>
      <c r="C12" s="19">
        <f t="shared" si="0"/>
        <v>0.05</v>
      </c>
      <c r="D12" s="17">
        <v>0.05</v>
      </c>
      <c r="E12" s="9">
        <f t="shared" si="1"/>
        <v>1</v>
      </c>
    </row>
    <row r="13" spans="1:8" x14ac:dyDescent="0.55000000000000004">
      <c r="A13" s="5" t="s">
        <v>5</v>
      </c>
      <c r="B13" s="17">
        <v>0.01</v>
      </c>
      <c r="C13" s="19">
        <f t="shared" si="0"/>
        <v>0.1</v>
      </c>
      <c r="D13" s="17">
        <v>0.3</v>
      </c>
      <c r="E13" s="16">
        <f t="shared" si="1"/>
        <v>0.33333333333333337</v>
      </c>
    </row>
    <row r="14" spans="1:8" x14ac:dyDescent="0.55000000000000004">
      <c r="A14" s="5" t="s">
        <v>4</v>
      </c>
      <c r="B14" s="17">
        <v>0.1</v>
      </c>
      <c r="C14" s="19">
        <f t="shared" si="0"/>
        <v>1</v>
      </c>
      <c r="D14" s="17">
        <v>10</v>
      </c>
      <c r="E14" s="9">
        <f t="shared" si="1"/>
        <v>0.1</v>
      </c>
    </row>
    <row r="15" spans="1:8" x14ac:dyDescent="0.55000000000000004">
      <c r="A15" s="5" t="s">
        <v>3</v>
      </c>
      <c r="B15" s="17">
        <v>1</v>
      </c>
      <c r="C15" s="19">
        <f t="shared" si="0"/>
        <v>10</v>
      </c>
      <c r="D15" s="17">
        <v>10</v>
      </c>
      <c r="E15" s="9">
        <f t="shared" si="1"/>
        <v>1</v>
      </c>
    </row>
    <row r="16" spans="1:8" x14ac:dyDescent="0.55000000000000004">
      <c r="A16" s="5" t="s">
        <v>2</v>
      </c>
      <c r="B16" s="17">
        <v>0.2</v>
      </c>
      <c r="C16" s="19">
        <f t="shared" si="0"/>
        <v>2</v>
      </c>
      <c r="D16" s="17">
        <v>2</v>
      </c>
      <c r="E16" s="9">
        <f t="shared" si="1"/>
        <v>1</v>
      </c>
    </row>
    <row r="17" spans="1:5" x14ac:dyDescent="0.55000000000000004">
      <c r="A17" s="5" t="s">
        <v>1</v>
      </c>
      <c r="B17" s="17">
        <v>0.5</v>
      </c>
      <c r="C17" s="19">
        <f t="shared" si="0"/>
        <v>5</v>
      </c>
      <c r="D17" s="17">
        <v>10</v>
      </c>
      <c r="E17" s="9">
        <f t="shared" si="1"/>
        <v>0.5</v>
      </c>
    </row>
    <row r="18" spans="1:5" x14ac:dyDescent="0.55000000000000004">
      <c r="A18" s="5" t="s">
        <v>1</v>
      </c>
      <c r="B18" s="17">
        <v>0.5</v>
      </c>
      <c r="C18" s="19">
        <f t="shared" si="0"/>
        <v>5</v>
      </c>
      <c r="D18" s="17">
        <v>10</v>
      </c>
      <c r="E18" s="9">
        <f t="shared" si="1"/>
        <v>0.5</v>
      </c>
    </row>
    <row r="19" spans="1:5" x14ac:dyDescent="0.55000000000000004">
      <c r="A19" s="5" t="s">
        <v>0</v>
      </c>
      <c r="B19" s="17">
        <v>1</v>
      </c>
      <c r="C19" s="19">
        <f t="shared" si="0"/>
        <v>10</v>
      </c>
      <c r="D19" s="17">
        <v>100</v>
      </c>
      <c r="E19" s="9">
        <f t="shared" si="1"/>
        <v>0.1</v>
      </c>
    </row>
    <row r="20" spans="1:5" x14ac:dyDescent="0.55000000000000004">
      <c r="A20" s="5" t="s">
        <v>0</v>
      </c>
      <c r="B20" s="17">
        <v>2.5</v>
      </c>
      <c r="C20" s="19">
        <f t="shared" si="0"/>
        <v>25</v>
      </c>
      <c r="D20" s="17">
        <v>100</v>
      </c>
      <c r="E20" s="9">
        <f t="shared" si="1"/>
        <v>0.25</v>
      </c>
    </row>
    <row r="21" spans="1:5" x14ac:dyDescent="0.55000000000000004">
      <c r="A21" s="5"/>
      <c r="B21" s="4"/>
      <c r="C21" s="3"/>
      <c r="D21" s="2"/>
      <c r="E21" s="1"/>
    </row>
    <row r="22" spans="1:5" x14ac:dyDescent="0.55000000000000004">
      <c r="A22" s="5"/>
      <c r="B22" s="4"/>
      <c r="C22" s="3"/>
      <c r="D22" s="2"/>
      <c r="E22" s="1"/>
    </row>
    <row r="23" spans="1:5" x14ac:dyDescent="0.55000000000000004">
      <c r="A23" s="5"/>
      <c r="B23" s="4"/>
      <c r="C23" s="3"/>
      <c r="D23" s="2"/>
      <c r="E23" s="1"/>
    </row>
    <row r="24" spans="1:5" x14ac:dyDescent="0.55000000000000004">
      <c r="A24" s="5"/>
      <c r="B24" s="4"/>
      <c r="C24" s="3"/>
      <c r="D24" s="2"/>
      <c r="E24" s="1"/>
    </row>
    <row r="25" spans="1:5" x14ac:dyDescent="0.55000000000000004">
      <c r="A25" s="5"/>
      <c r="B25" s="4"/>
      <c r="C25" s="3"/>
      <c r="D25" s="2"/>
      <c r="E25" s="1"/>
    </row>
    <row r="26" spans="1:5" x14ac:dyDescent="0.55000000000000004">
      <c r="A26" s="5"/>
      <c r="B26" s="4"/>
      <c r="C26" s="3"/>
      <c r="D26" s="2"/>
      <c r="E26" s="1"/>
    </row>
    <row r="27" spans="1:5" x14ac:dyDescent="0.55000000000000004">
      <c r="A27" s="5"/>
      <c r="B27" s="4"/>
      <c r="C27" s="3"/>
      <c r="D27" s="2"/>
      <c r="E27" s="1"/>
    </row>
    <row r="28" spans="1:5" x14ac:dyDescent="0.55000000000000004">
      <c r="A28" s="5"/>
      <c r="B28" s="4"/>
      <c r="C28" s="3"/>
      <c r="D28" s="2"/>
      <c r="E28" s="1"/>
    </row>
    <row r="29" spans="1:5" x14ac:dyDescent="0.55000000000000004">
      <c r="A29" s="5"/>
      <c r="B29" s="4"/>
      <c r="C29" s="3"/>
      <c r="D29" s="2"/>
      <c r="E29" s="1"/>
    </row>
    <row r="30" spans="1:5" x14ac:dyDescent="0.55000000000000004">
      <c r="A30" s="5"/>
      <c r="B30" s="4"/>
      <c r="C30" s="3"/>
      <c r="D30" s="2"/>
      <c r="E30" s="1"/>
    </row>
    <row r="31" spans="1:5" x14ac:dyDescent="0.55000000000000004">
      <c r="A31" s="5"/>
      <c r="B31" s="4"/>
      <c r="C31" s="3"/>
      <c r="D31" s="2"/>
      <c r="E31" s="1"/>
    </row>
    <row r="32" spans="1:5" x14ac:dyDescent="0.55000000000000004">
      <c r="A32" s="5"/>
      <c r="B32" s="4"/>
      <c r="C32" s="3"/>
      <c r="D32" s="2"/>
      <c r="E32" s="1"/>
    </row>
    <row r="33" spans="1:5" x14ac:dyDescent="0.55000000000000004">
      <c r="A33" s="5"/>
      <c r="B33" s="4"/>
      <c r="C33" s="3"/>
      <c r="D33" s="2"/>
      <c r="E33" s="1"/>
    </row>
    <row r="34" spans="1:5" x14ac:dyDescent="0.55000000000000004">
      <c r="A34" s="5"/>
      <c r="B34" s="4"/>
      <c r="C34" s="3"/>
      <c r="D34" s="2"/>
      <c r="E34" s="1"/>
    </row>
    <row r="35" spans="1:5" x14ac:dyDescent="0.55000000000000004">
      <c r="A35" s="5"/>
      <c r="B35" s="4"/>
      <c r="C35" s="3"/>
      <c r="D35" s="2"/>
      <c r="E35" s="1"/>
    </row>
    <row r="36" spans="1:5" x14ac:dyDescent="0.55000000000000004">
      <c r="A36" s="5"/>
      <c r="B36" s="4"/>
      <c r="C36" s="3"/>
      <c r="D36" s="2"/>
      <c r="E36" s="1"/>
    </row>
    <row r="37" spans="1:5" x14ac:dyDescent="0.55000000000000004">
      <c r="A37" s="5"/>
      <c r="B37" s="4"/>
      <c r="C37" s="3"/>
      <c r="D37" s="2"/>
      <c r="E37" s="1"/>
    </row>
    <row r="38" spans="1:5" x14ac:dyDescent="0.55000000000000004">
      <c r="A38" s="5"/>
      <c r="B38" s="4"/>
      <c r="C38" s="3"/>
      <c r="D38" s="2"/>
      <c r="E38" s="1"/>
    </row>
    <row r="39" spans="1:5" x14ac:dyDescent="0.55000000000000004">
      <c r="A39" s="5"/>
      <c r="B39" s="4"/>
      <c r="C39" s="3"/>
      <c r="D39" s="2"/>
      <c r="E39" s="1"/>
    </row>
    <row r="40" spans="1:5" x14ac:dyDescent="0.55000000000000004">
      <c r="A40" s="5"/>
      <c r="B40" s="4"/>
      <c r="C40" s="3"/>
      <c r="D40" s="2"/>
      <c r="E4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2178-FE6C-49DB-A7ED-9A3DE58D75CB}">
  <dimension ref="A1:E12"/>
  <sheetViews>
    <sheetView tabSelected="1" workbookViewId="0">
      <selection activeCell="B1" sqref="B1"/>
    </sheetView>
  </sheetViews>
  <sheetFormatPr defaultRowHeight="14.4" x14ac:dyDescent="0.55000000000000004"/>
  <cols>
    <col min="1" max="1" width="20.3125" bestFit="1" customWidth="1"/>
    <col min="2" max="2" width="25.3125" customWidth="1"/>
    <col min="3" max="3" width="23.3125" customWidth="1"/>
    <col min="4" max="4" width="9.47265625" customWidth="1"/>
    <col min="5" max="5" width="22" customWidth="1"/>
  </cols>
  <sheetData>
    <row r="1" spans="1:5" x14ac:dyDescent="0.55000000000000004">
      <c r="A1" t="s">
        <v>36</v>
      </c>
      <c r="B1" s="20">
        <v>100</v>
      </c>
      <c r="C1" t="s">
        <v>35</v>
      </c>
      <c r="D1" t="s">
        <v>34</v>
      </c>
    </row>
    <row r="2" spans="1:5" x14ac:dyDescent="0.55000000000000004">
      <c r="A2" t="s">
        <v>33</v>
      </c>
      <c r="B2" s="11">
        <v>2</v>
      </c>
      <c r="C2" t="s">
        <v>25</v>
      </c>
      <c r="D2" s="11"/>
      <c r="E2" t="s">
        <v>32</v>
      </c>
    </row>
    <row r="3" spans="1:5" x14ac:dyDescent="0.55000000000000004">
      <c r="A3" t="s">
        <v>31</v>
      </c>
      <c r="B3" s="10">
        <f>+B1/B2</f>
        <v>50</v>
      </c>
      <c r="C3" t="s">
        <v>30</v>
      </c>
      <c r="D3" s="10"/>
      <c r="E3" t="s">
        <v>29</v>
      </c>
    </row>
    <row r="4" spans="1:5" x14ac:dyDescent="0.55000000000000004">
      <c r="D4" s="14"/>
      <c r="E4" t="s">
        <v>28</v>
      </c>
    </row>
    <row r="8" spans="1:5" s="12" customFormat="1" x14ac:dyDescent="0.55000000000000004">
      <c r="A8" s="12" t="s">
        <v>19</v>
      </c>
      <c r="B8" s="12" t="s">
        <v>27</v>
      </c>
      <c r="C8" s="12" t="s">
        <v>26</v>
      </c>
      <c r="D8" s="12" t="s">
        <v>25</v>
      </c>
      <c r="E8" s="13" t="s">
        <v>24</v>
      </c>
    </row>
    <row r="9" spans="1:5" x14ac:dyDescent="0.55000000000000004">
      <c r="A9" t="s">
        <v>6</v>
      </c>
      <c r="B9" s="11">
        <v>0.05</v>
      </c>
      <c r="C9" s="11">
        <v>5.0000000000000001E-3</v>
      </c>
      <c r="D9" s="10">
        <f>C9/B9</f>
        <v>9.9999999999999992E-2</v>
      </c>
      <c r="E9" s="9">
        <f>D9*B$3</f>
        <v>5</v>
      </c>
    </row>
    <row r="10" spans="1:5" x14ac:dyDescent="0.55000000000000004">
      <c r="A10" t="s">
        <v>23</v>
      </c>
      <c r="B10" s="11">
        <v>20</v>
      </c>
      <c r="C10" s="11">
        <v>3</v>
      </c>
      <c r="D10" s="10">
        <f>C10/B10</f>
        <v>0.15</v>
      </c>
      <c r="E10" s="9">
        <f>D10*B$3</f>
        <v>7.5</v>
      </c>
    </row>
    <row r="11" spans="1:5" x14ac:dyDescent="0.55000000000000004">
      <c r="A11" t="s">
        <v>0</v>
      </c>
      <c r="B11" s="11">
        <v>100</v>
      </c>
      <c r="C11" s="11">
        <v>1</v>
      </c>
      <c r="D11" s="10">
        <f>C11/B11</f>
        <v>0.01</v>
      </c>
      <c r="E11" s="9">
        <f>D11*B$3</f>
        <v>0.5</v>
      </c>
    </row>
    <row r="12" spans="1:5" x14ac:dyDescent="0.55000000000000004">
      <c r="A12" t="s">
        <v>22</v>
      </c>
      <c r="E12" s="9">
        <f>B1-E9-E10-E11</f>
        <v>87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Számolás</vt:lpstr>
      <vt:lpstr>CRI kalkulátor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 Ambrisko</dc:creator>
  <cp:lastModifiedBy>Tamas Ambrisko</cp:lastModifiedBy>
  <dcterms:created xsi:type="dcterms:W3CDTF">2024-01-17T13:45:36Z</dcterms:created>
  <dcterms:modified xsi:type="dcterms:W3CDTF">2025-07-17T12:59:42Z</dcterms:modified>
</cp:coreProperties>
</file>